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410" windowHeight="7050" activeTab="0"/>
  </bookViews>
  <sheets>
    <sheet name="Arkusz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<sst xmlns="http://schemas.openxmlformats.org/spreadsheetml/2006/main" count="343" uniqueCount="112">
  <si>
    <t>Lp.</t>
  </si>
  <si>
    <t>Dyscyplina</t>
  </si>
  <si>
    <t>Gmina</t>
  </si>
  <si>
    <t>Powiat</t>
  </si>
  <si>
    <t>Rejon</t>
  </si>
  <si>
    <t>Półfinał</t>
  </si>
  <si>
    <t>Finał</t>
  </si>
  <si>
    <t>I G R Z Y S K A  D Z I E C I  (7 - 13 LAT)</t>
  </si>
  <si>
    <t>Ind. Mistrz. w LA</t>
  </si>
  <si>
    <t>---</t>
  </si>
  <si>
    <t>28 IX 2022</t>
  </si>
  <si>
    <t>Festiwal sztafet</t>
  </si>
  <si>
    <t>4.10.2022</t>
  </si>
  <si>
    <t>Szt. biegi przełajowe</t>
  </si>
  <si>
    <t>19 X 2022</t>
  </si>
  <si>
    <t>Druż. i ind. biegi przeł.</t>
  </si>
  <si>
    <t>do 14 IV 2023</t>
  </si>
  <si>
    <t>19 IV 2023</t>
  </si>
  <si>
    <t>4-bój LA</t>
  </si>
  <si>
    <t>1 dek. V 2023</t>
  </si>
  <si>
    <t>2 dek. V 2023</t>
  </si>
  <si>
    <t>30 V/1 VI 2023</t>
  </si>
  <si>
    <t>3-bój LA</t>
  </si>
  <si>
    <t>7 VI 2023</t>
  </si>
  <si>
    <t>Koszykówka</t>
  </si>
  <si>
    <t>do 15 XII 2022</t>
  </si>
  <si>
    <t>1 dek. II 2023</t>
  </si>
  <si>
    <t>3 dek. II 2023</t>
  </si>
  <si>
    <t>1 dek. III 2023</t>
  </si>
  <si>
    <t>Piłka siatkowa</t>
  </si>
  <si>
    <t>do 28 II 2023</t>
  </si>
  <si>
    <t>2 dek. III 2023</t>
  </si>
  <si>
    <t>1 dek. IV 2023</t>
  </si>
  <si>
    <t>3 dek. IV 2023</t>
  </si>
  <si>
    <t>Piłka ręczna</t>
  </si>
  <si>
    <t>do 20 XII 2022</t>
  </si>
  <si>
    <t>Piłka nożna</t>
  </si>
  <si>
    <t>Unihokej</t>
  </si>
  <si>
    <t>2 dek. XI 2022</t>
  </si>
  <si>
    <t>1 dek. XII 2022</t>
  </si>
  <si>
    <t>2 dek. XII 2022</t>
  </si>
  <si>
    <t>Koszykówka 3 x 3</t>
  </si>
  <si>
    <t>1 dek. VI 2023</t>
  </si>
  <si>
    <t>Rugby Tag</t>
  </si>
  <si>
    <t>Pływanie</t>
  </si>
  <si>
    <t>3 dek. III 2023</t>
  </si>
  <si>
    <t>Tenis stołowy</t>
  </si>
  <si>
    <t>do 13 I 2023</t>
  </si>
  <si>
    <t>Badminton</t>
  </si>
  <si>
    <t>Zgłoszenia szkół na srs.szs.pl do dnia 30 X 2022</t>
  </si>
  <si>
    <t>Szachy</t>
  </si>
  <si>
    <t>do 15 X 2022</t>
  </si>
  <si>
    <t>1 dek. XI 2022</t>
  </si>
  <si>
    <t>Gimnastyka</t>
  </si>
  <si>
    <t>Zgłoszenia szkół na srs.szs.pl do dnia 31 I 2023</t>
  </si>
  <si>
    <t>Łyżwiarstwo</t>
  </si>
  <si>
    <t>Narciarstwo bieg.</t>
  </si>
  <si>
    <t>Zgłoszenia szkół na srs.szs.pl do dnia 31 XII 2022</t>
  </si>
  <si>
    <t>„Baw się z nami”</t>
  </si>
  <si>
    <t>2 dek. VI 2023</t>
  </si>
  <si>
    <t>IGRZYSKA MŁODZIEŻY SZKOLNEJ (14-16 LAT)</t>
  </si>
  <si>
    <t>29 IX 2022</t>
  </si>
  <si>
    <t>Liga LA</t>
  </si>
  <si>
    <t>6 VI 2023</t>
  </si>
  <si>
    <t>do 30 XI 2022</t>
  </si>
  <si>
    <t>1 dek. I 2023</t>
  </si>
  <si>
    <t>do 31 I 2023</t>
  </si>
  <si>
    <t>2 dek. II 2023</t>
  </si>
  <si>
    <t>2 dek. IV 2023</t>
  </si>
  <si>
    <t>1 dek. II 2022</t>
  </si>
  <si>
    <t>do 20 X 2022</t>
  </si>
  <si>
    <t>3 dek. XI 2022</t>
  </si>
  <si>
    <t>Zgłoszenia szkół na srs.szs.pl do dnia 30 I 2023</t>
  </si>
  <si>
    <t>3 dek. IX 2022</t>
  </si>
  <si>
    <t>24 V 2023</t>
  </si>
  <si>
    <t>Zgłoszenia szkół do 30 XI 2022</t>
  </si>
  <si>
    <t>Zgłoszenia szkół na srs.szs.pl do dnia 30 IV 2023</t>
  </si>
  <si>
    <t>Zgłoszenia szkół na srs.szs.pl do dnia 30 IX 2022</t>
  </si>
  <si>
    <t>2 dek. X 2022</t>
  </si>
  <si>
    <t>FERIE ZIMOWE 16-29 stycznia 2023</t>
  </si>
  <si>
    <t>Miejsce</t>
  </si>
  <si>
    <t>Stadion OSiR</t>
  </si>
  <si>
    <t>Trasa Ustjanowa</t>
  </si>
  <si>
    <t>Hala SP Lutowiska</t>
  </si>
  <si>
    <t>Koszykówka Dz.</t>
  </si>
  <si>
    <t>Piłka siatkowa Chł.</t>
  </si>
  <si>
    <t>Hala OSiR</t>
  </si>
  <si>
    <t>Piłka ręczna Dz.</t>
  </si>
  <si>
    <t>Piłka siatkowa Dz.</t>
  </si>
  <si>
    <t>Koszykówka Chł.</t>
  </si>
  <si>
    <t>Piłka ręczna Chł.</t>
  </si>
  <si>
    <t>Piłka nożna Dz. I Chł.</t>
  </si>
  <si>
    <t>Hala i Orlik OSiR</t>
  </si>
  <si>
    <t>Unihokej Dz. I Chł.</t>
  </si>
  <si>
    <t>Hala SP Czarna</t>
  </si>
  <si>
    <t>Tenis stołowy Dz. I Chł.</t>
  </si>
  <si>
    <t>Hala lub Orlik OSiR</t>
  </si>
  <si>
    <t>KALENDARZ IMPREZ SZS 
W ROKU SZKOLNYM 2022/2023</t>
  </si>
  <si>
    <t>Obowiązuje System Rejestracji Szkół na str. www.srs.szs.pl</t>
  </si>
  <si>
    <t>IGRZYSKA DZIECI (7 - 13 LAT)</t>
  </si>
  <si>
    <t>IGRZYSKA MŁODZIEŻY SZKOLNEJ (14 - 16 LAT)</t>
  </si>
  <si>
    <t>LICEALIADA (17 - 19 LAT)</t>
  </si>
  <si>
    <t>7 dni 
do zawodów</t>
  </si>
  <si>
    <t>Zawody
odbyły się</t>
  </si>
  <si>
    <t>Zgłoszenia - termin ostateczny, 3 dni przed zawodami do godz. 14:00:</t>
  </si>
  <si>
    <t>Piłka siatkowa Dz. I Chł.</t>
  </si>
  <si>
    <t>Piłka ręczna Dz. I Chł.</t>
  </si>
  <si>
    <t>L  I   C   E   A   L   I  A  D   A  (16-19 LAT)</t>
  </si>
  <si>
    <t>BZSZ Ustrzyki D.</t>
  </si>
  <si>
    <t>ZSL Ustrzyki D.</t>
  </si>
  <si>
    <t>Informacje dot. poszczególnych konkurencji (strona PW SZS)»</t>
  </si>
  <si>
    <t>Dodatkowe informacje e-mail: sport@ustrzyki-dolne.pl; tel. 602324019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</si>
</sst>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hh:mm:ss"/>
    <numFmt numFmtId="165" formatCode="[$-415]dddd\,\ d\ mmmm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alibri"/>
      <family val="2"/>
    </font>
    <font>
      <b/>
      <sz val="11"/>
      <color indexed="10"/>
      <name val="Calibri"/>
      <family val="2"/>
    </font>
    <font>
      <b/>
      <sz val="18"/>
      <color indexed="8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b/>
      <sz val="12"/>
      <color indexed="9"/>
      <name val="Calibri"/>
      <family val="2"/>
    </font>
    <font>
      <b/>
      <u val="single"/>
      <sz val="11"/>
      <color indexed="3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Calibri"/>
      <family val="2"/>
    </font>
    <font>
      <b/>
      <sz val="12"/>
      <color theme="0"/>
      <name val="Calibri"/>
      <family val="2"/>
    </font>
    <font>
      <b/>
      <sz val="11"/>
      <color rgb="FFFF0000"/>
      <name val="Calibri"/>
      <family val="2"/>
    </font>
    <font>
      <b/>
      <u val="single"/>
      <sz val="11"/>
      <color theme="1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-0.2499700039625167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theme="1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>
        <color indexed="63"/>
      </bottom>
    </border>
    <border>
      <left>
        <color indexed="63"/>
      </left>
      <right>
        <color indexed="63"/>
      </right>
      <top style="thin">
        <color theme="1"/>
      </top>
      <bottom>
        <color indexed="63"/>
      </bottom>
    </border>
    <border>
      <left style="thin">
        <color theme="1"/>
      </left>
      <right>
        <color indexed="63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>
        <color indexed="63"/>
      </top>
      <bottom>
        <color indexed="63"/>
      </bottom>
    </border>
    <border>
      <left style="thin">
        <color theme="1"/>
      </left>
      <right>
        <color indexed="63"/>
      </right>
      <top style="thin">
        <color theme="1"/>
      </top>
      <bottom style="medium">
        <color theme="1"/>
      </bottom>
    </border>
    <border>
      <left style="thin">
        <color theme="1"/>
      </left>
      <right style="thin">
        <color theme="1"/>
      </right>
      <top style="thin">
        <color theme="1"/>
      </top>
      <bottom style="medium">
        <color theme="1"/>
      </bottom>
    </border>
    <border>
      <left>
        <color indexed="63"/>
      </left>
      <right>
        <color indexed="63"/>
      </right>
      <top style="medium">
        <color theme="1"/>
      </top>
      <bottom>
        <color indexed="63"/>
      </bottom>
    </border>
    <border>
      <left style="thin">
        <color theme="1"/>
      </left>
      <right>
        <color indexed="63"/>
      </right>
      <top style="medium">
        <color theme="1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3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5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shrinkToFit="1"/>
    </xf>
    <xf numFmtId="1" fontId="0" fillId="0" borderId="0" xfId="0" applyNumberFormat="1" applyAlignment="1">
      <alignment/>
    </xf>
    <xf numFmtId="0" fontId="43" fillId="0" borderId="0" xfId="0" applyFont="1" applyAlignment="1">
      <alignment horizontal="centerContinuous"/>
    </xf>
    <xf numFmtId="0" fontId="43" fillId="0" borderId="0" xfId="0" applyFont="1" applyAlignment="1">
      <alignment horizontal="centerContinuous" shrinkToFit="1"/>
    </xf>
    <xf numFmtId="0" fontId="0" fillId="0" borderId="0" xfId="0" applyAlignment="1">
      <alignment horizontal="centerContinuous" shrinkToFit="1"/>
    </xf>
    <xf numFmtId="0" fontId="44" fillId="0" borderId="0" xfId="0" applyFont="1" applyAlignment="1">
      <alignment horizontal="centerContinuous" wrapText="1" shrinkToFit="1"/>
    </xf>
    <xf numFmtId="0" fontId="0" fillId="33" borderId="0" xfId="0" applyFill="1" applyAlignment="1">
      <alignment horizontal="centerContinuous" shrinkToFit="1"/>
    </xf>
    <xf numFmtId="0" fontId="0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shrinkToFit="1"/>
    </xf>
    <xf numFmtId="14" fontId="0" fillId="0" borderId="10" xfId="0" applyNumberFormat="1" applyFont="1" applyFill="1" applyBorder="1" applyAlignment="1">
      <alignment/>
    </xf>
    <xf numFmtId="0" fontId="0" fillId="0" borderId="11" xfId="0" applyNumberFormat="1" applyFont="1" applyFill="1" applyBorder="1" applyAlignment="1">
      <alignment/>
    </xf>
    <xf numFmtId="0" fontId="0" fillId="0" borderId="10" xfId="0" applyNumberFormat="1" applyFont="1" applyFill="1" applyBorder="1" applyAlignment="1">
      <alignment/>
    </xf>
    <xf numFmtId="0" fontId="0" fillId="0" borderId="12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NumberFormat="1" applyFont="1" applyBorder="1" applyAlignment="1">
      <alignment shrinkToFit="1"/>
    </xf>
    <xf numFmtId="0" fontId="0" fillId="0" borderId="13" xfId="0" applyNumberFormat="1" applyFont="1" applyBorder="1" applyAlignment="1">
      <alignment/>
    </xf>
    <xf numFmtId="0" fontId="0" fillId="0" borderId="14" xfId="0" applyNumberFormat="1" applyFont="1" applyBorder="1" applyAlignment="1">
      <alignment/>
    </xf>
    <xf numFmtId="0" fontId="0" fillId="0" borderId="10" xfId="0" applyNumberFormat="1" applyFont="1" applyFill="1" applyBorder="1" applyAlignment="1">
      <alignment horizontal="centerContinuous"/>
    </xf>
    <xf numFmtId="0" fontId="0" fillId="0" borderId="10" xfId="0" applyNumberFormat="1" applyFont="1" applyFill="1" applyBorder="1" applyAlignment="1">
      <alignment horizontal="centerContinuous" shrinkToFit="1"/>
    </xf>
    <xf numFmtId="0" fontId="0" fillId="0" borderId="15" xfId="0" applyFont="1" applyFill="1" applyBorder="1" applyAlignment="1">
      <alignment horizontal="center"/>
    </xf>
    <xf numFmtId="0" fontId="38" fillId="0" borderId="15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/>
    </xf>
    <xf numFmtId="0" fontId="31" fillId="34" borderId="0" xfId="0" applyFont="1" applyFill="1" applyAlignment="1">
      <alignment horizontal="centerContinuous"/>
    </xf>
    <xf numFmtId="0" fontId="25" fillId="34" borderId="0" xfId="0" applyFont="1" applyFill="1" applyAlignment="1">
      <alignment horizontal="centerContinuous"/>
    </xf>
    <xf numFmtId="0" fontId="25" fillId="34" borderId="0" xfId="0" applyFont="1" applyFill="1" applyAlignment="1">
      <alignment horizontal="centerContinuous" shrinkToFit="1"/>
    </xf>
    <xf numFmtId="0" fontId="0" fillId="0" borderId="10" xfId="0" applyFont="1" applyFill="1" applyBorder="1" applyAlignment="1">
      <alignment/>
    </xf>
    <xf numFmtId="0" fontId="25" fillId="34" borderId="10" xfId="0" applyFont="1" applyFill="1" applyBorder="1" applyAlignment="1">
      <alignment horizontal="center"/>
    </xf>
    <xf numFmtId="0" fontId="45" fillId="34" borderId="10" xfId="0" applyNumberFormat="1" applyFont="1" applyFill="1" applyBorder="1" applyAlignment="1">
      <alignment horizontal="centerContinuous"/>
    </xf>
    <xf numFmtId="0" fontId="25" fillId="34" borderId="10" xfId="0" applyNumberFormat="1" applyFont="1" applyFill="1" applyBorder="1" applyAlignment="1">
      <alignment horizontal="centerContinuous"/>
    </xf>
    <xf numFmtId="0" fontId="25" fillId="34" borderId="10" xfId="0" applyNumberFormat="1" applyFont="1" applyFill="1" applyBorder="1" applyAlignment="1">
      <alignment horizontal="centerContinuous" shrinkToFit="1"/>
    </xf>
    <xf numFmtId="0" fontId="25" fillId="34" borderId="11" xfId="0" applyNumberFormat="1" applyFont="1" applyFill="1" applyBorder="1" applyAlignment="1">
      <alignment/>
    </xf>
    <xf numFmtId="0" fontId="25" fillId="35" borderId="17" xfId="0" applyFont="1" applyFill="1" applyBorder="1" applyAlignment="1">
      <alignment horizontal="center"/>
    </xf>
    <xf numFmtId="0" fontId="31" fillId="35" borderId="18" xfId="0" applyNumberFormat="1" applyFont="1" applyFill="1" applyBorder="1" applyAlignment="1">
      <alignment/>
    </xf>
    <xf numFmtId="0" fontId="45" fillId="35" borderId="18" xfId="0" applyNumberFormat="1" applyFont="1" applyFill="1" applyBorder="1" applyAlignment="1">
      <alignment horizontal="centerContinuous"/>
    </xf>
    <xf numFmtId="0" fontId="25" fillId="35" borderId="18" xfId="0" applyNumberFormat="1" applyFont="1" applyFill="1" applyBorder="1" applyAlignment="1">
      <alignment horizontal="centerContinuous"/>
    </xf>
    <xf numFmtId="0" fontId="25" fillId="35" borderId="18" xfId="0" applyNumberFormat="1" applyFont="1" applyFill="1" applyBorder="1" applyAlignment="1">
      <alignment horizontal="centerContinuous" shrinkToFit="1"/>
    </xf>
    <xf numFmtId="0" fontId="25" fillId="35" borderId="18" xfId="0" applyNumberFormat="1" applyFont="1" applyFill="1" applyBorder="1" applyAlignment="1">
      <alignment/>
    </xf>
    <xf numFmtId="0" fontId="25" fillId="34" borderId="10" xfId="0" applyNumberFormat="1" applyFont="1" applyFill="1" applyBorder="1" applyAlignment="1">
      <alignment shrinkToFit="1"/>
    </xf>
    <xf numFmtId="0" fontId="0" fillId="0" borderId="15" xfId="0" applyNumberFormat="1" applyFont="1" applyFill="1" applyBorder="1" applyAlignment="1">
      <alignment horizontal="centerContinuous" shrinkToFit="1"/>
    </xf>
    <xf numFmtId="0" fontId="0" fillId="0" borderId="15" xfId="0" applyNumberFormat="1" applyFont="1" applyFill="1" applyBorder="1" applyAlignment="1">
      <alignment horizontal="centerContinuous"/>
    </xf>
    <xf numFmtId="0" fontId="38" fillId="0" borderId="10" xfId="0" applyNumberFormat="1" applyFont="1" applyFill="1" applyBorder="1" applyAlignment="1">
      <alignment shrinkToFit="1"/>
    </xf>
    <xf numFmtId="0" fontId="38" fillId="0" borderId="13" xfId="0" applyNumberFormat="1" applyFont="1" applyBorder="1" applyAlignment="1">
      <alignment shrinkToFit="1"/>
    </xf>
    <xf numFmtId="0" fontId="31" fillId="34" borderId="10" xfId="0" applyNumberFormat="1" applyFont="1" applyFill="1" applyBorder="1" applyAlignment="1">
      <alignment shrinkToFit="1"/>
    </xf>
    <xf numFmtId="0" fontId="31" fillId="36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 horizontal="centerContinuous" vertical="center" wrapText="1" shrinkToFit="1"/>
    </xf>
    <xf numFmtId="0" fontId="31" fillId="37" borderId="0" xfId="0" applyFont="1" applyFill="1" applyBorder="1" applyAlignment="1">
      <alignment horizontal="center"/>
    </xf>
    <xf numFmtId="0" fontId="31" fillId="37" borderId="13" xfId="0" applyFont="1" applyFill="1" applyBorder="1" applyAlignment="1">
      <alignment/>
    </xf>
    <xf numFmtId="0" fontId="31" fillId="37" borderId="13" xfId="0" applyFont="1" applyFill="1" applyBorder="1" applyAlignment="1">
      <alignment shrinkToFit="1"/>
    </xf>
    <xf numFmtId="0" fontId="0" fillId="0" borderId="0" xfId="0" applyAlignment="1">
      <alignment/>
    </xf>
    <xf numFmtId="0" fontId="29" fillId="0" borderId="0" xfId="44" applyAlignment="1">
      <alignment/>
    </xf>
    <xf numFmtId="0" fontId="29" fillId="0" borderId="0" xfId="44" applyAlignment="1">
      <alignment shrinkToFit="1"/>
    </xf>
    <xf numFmtId="0" fontId="47" fillId="0" borderId="0" xfId="44" applyFont="1" applyAlignment="1">
      <alignment/>
    </xf>
    <xf numFmtId="0" fontId="29" fillId="0" borderId="0" xfId="44" applyFill="1" applyBorder="1" applyAlignment="1">
      <alignment horizontal="left"/>
    </xf>
    <xf numFmtId="0" fontId="29" fillId="0" borderId="0" xfId="44" applyFill="1" applyBorder="1" applyAlignment="1">
      <alignment horizontal="left" vertical="top"/>
    </xf>
    <xf numFmtId="0" fontId="29" fillId="0" borderId="0" xfId="44" applyBorder="1" applyAlignment="1">
      <alignment horizontal="left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dxfs count="41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 tint="0.7999799847602844"/>
        </patternFill>
      </fill>
    </dxf>
    <dxf>
      <font>
        <b/>
        <i val="0"/>
        <color theme="1"/>
      </font>
      <fill>
        <patternFill>
          <bgColor theme="3" tint="0.799979984760284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 tint="0.7999799847602844"/>
        </patternFill>
      </fill>
    </dxf>
    <dxf>
      <font>
        <b/>
        <i val="0"/>
        <color theme="1"/>
      </font>
      <fill>
        <patternFill>
          <bgColor theme="3" tint="0.799979984760284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 tint="0.7999799847602844"/>
        </patternFill>
      </fill>
    </dxf>
    <dxf>
      <font>
        <b/>
        <i val="0"/>
        <color theme="1"/>
      </font>
      <fill>
        <patternFill>
          <bgColor theme="3" tint="0.799979984760284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1"/>
      </font>
      <fill>
        <patternFill>
          <bgColor theme="9" tint="0.7999799847602844"/>
        </patternFill>
      </fill>
    </dxf>
    <dxf>
      <font>
        <b/>
        <i val="0"/>
        <color theme="1"/>
      </font>
      <fill>
        <patternFill>
          <bgColor theme="3" tint="0.7999799847602844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ill>
        <patternFill patternType="none">
          <bgColor indexed="65"/>
        </patternFill>
      </fill>
    </dxf>
    <dxf>
      <font>
        <b/>
        <i val="0"/>
        <color rgb="FFFF0000"/>
      </font>
      <fill>
        <patternFill>
          <bgColor rgb="FFFFFF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1"/>
      </font>
      <fill>
        <patternFill>
          <bgColor theme="9" tint="0.7999799847602844"/>
        </patternFill>
      </fill>
    </dxf>
    <dxf>
      <font>
        <b/>
        <i val="0"/>
        <color theme="1"/>
      </font>
      <fill>
        <patternFill>
          <bgColor theme="9" tint="0.7999799847602844"/>
        </patternFill>
      </fill>
    </dxf>
    <dxf>
      <font>
        <b/>
        <i val="0"/>
        <color theme="8" tint="0.5999600291252136"/>
      </font>
    </dxf>
    <dxf>
      <font>
        <b/>
        <i val="0"/>
        <color theme="0"/>
      </font>
      <fill>
        <patternFill>
          <bgColor rgb="FFFF0000"/>
        </patternFill>
      </fill>
      <border/>
    </dxf>
    <dxf>
      <font>
        <b/>
        <i val="0"/>
        <color rgb="FFFF0000"/>
      </font>
      <fill>
        <patternFill>
          <bgColor rgb="FFFFFF00"/>
        </patternFill>
      </fill>
      <border/>
    </dxf>
    <dxf>
      <font>
        <b/>
        <i val="0"/>
        <color theme="1"/>
      </font>
      <fill>
        <patternFill>
          <bgColor theme="3" tint="0.7999799847602844"/>
        </patternFill>
      </fill>
      <border/>
    </dxf>
    <dxf>
      <font>
        <b/>
        <i val="0"/>
        <color theme="1"/>
      </font>
      <fill>
        <patternFill>
          <bgColor theme="9" tint="0.7999799847602844"/>
        </patternFill>
      </fill>
      <border/>
    </dxf>
  </dxfs>
  <tableStyles count="1" defaultTableStyle="TableStyleMedium2" defaultPivotStyle="PivotStyleLight16">
    <tableStyle name="Styl tabeli 1" pivot="0" count="1">
      <tableStyleElement type="secondColumnStripe" dxfId="3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142875</xdr:colOff>
      <xdr:row>2</xdr:row>
      <xdr:rowOff>76200</xdr:rowOff>
    </xdr:from>
    <xdr:to>
      <xdr:col>1</xdr:col>
      <xdr:colOff>1009650</xdr:colOff>
      <xdr:row>7</xdr:row>
      <xdr:rowOff>171450</xdr:rowOff>
    </xdr:to>
    <xdr:pic>
      <xdr:nvPicPr>
        <xdr:cNvPr id="1" name="Picture 1" descr="logo_bsz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857250"/>
          <a:ext cx="1257300" cy="1047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2" name="Tabela2" displayName="Tabela2" ref="A14:H39" comment="" totalsRowShown="0">
  <autoFilter ref="A14:H39"/>
  <tableColumns count="8">
    <tableColumn id="1" name="Lp."/>
    <tableColumn id="2" name="Dyscyplina"/>
    <tableColumn id="3" name="Gmina"/>
    <tableColumn id="4" name="Powiat"/>
    <tableColumn id="5" name="Miejsce"/>
    <tableColumn id="6" name="Rejon"/>
    <tableColumn id="7" name="Półfinał"/>
    <tableColumn id="8" name="Finał"/>
  </tableColumns>
  <tableStyleInfo name="TableStyleMedium15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szs.rzeszow.pl/upload/KALENDARZ_2022_2023.pdf" TargetMode="External" /><Relationship Id="rId2" Type="http://schemas.openxmlformats.org/officeDocument/2006/relationships/hyperlink" Target="https://srs.szs.pl/" TargetMode="External" /><Relationship Id="rId3" Type="http://schemas.openxmlformats.org/officeDocument/2006/relationships/table" Target="../tables/table1.x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7"/>
  <sheetViews>
    <sheetView showGridLines="0" tabSelected="1" zoomScalePageLayoutView="0" workbookViewId="0" topLeftCell="A1">
      <selection activeCell="I12" sqref="I12"/>
    </sheetView>
  </sheetViews>
  <sheetFormatPr defaultColWidth="9.140625" defaultRowHeight="15"/>
  <cols>
    <col min="1" max="1" width="5.8515625" style="1" bestFit="1" customWidth="1"/>
    <col min="2" max="2" width="18.7109375" style="2" customWidth="1"/>
    <col min="3" max="3" width="8.8515625" style="4" customWidth="1"/>
    <col min="4" max="4" width="12.140625" style="0" customWidth="1"/>
    <col min="5" max="5" width="17.00390625" style="0" customWidth="1"/>
    <col min="6" max="6" width="11.28125" style="4" customWidth="1"/>
    <col min="7" max="7" width="8.421875" style="4" customWidth="1"/>
    <col min="8" max="9" width="13.57421875" style="0" bestFit="1" customWidth="1"/>
    <col min="10" max="10" width="15.28125" style="0" bestFit="1" customWidth="1"/>
    <col min="11" max="11" width="12.140625" style="0" bestFit="1" customWidth="1"/>
    <col min="12" max="12" width="13.57421875" style="0" bestFit="1" customWidth="1"/>
    <col min="13" max="14" width="12.140625" style="0" bestFit="1" customWidth="1"/>
    <col min="15" max="15" width="13.57421875" style="0" bestFit="1" customWidth="1"/>
  </cols>
  <sheetData>
    <row r="2" spans="2:8" ht="46.5">
      <c r="B2" s="9" t="s">
        <v>97</v>
      </c>
      <c r="C2" s="8"/>
      <c r="D2" s="6"/>
      <c r="E2" s="6"/>
      <c r="F2" s="7"/>
      <c r="G2" s="7"/>
      <c r="H2" s="6"/>
    </row>
    <row r="3" ht="15"/>
    <row r="4" spans="3:8" ht="15">
      <c r="C4" s="26" t="s">
        <v>104</v>
      </c>
      <c r="D4" s="27"/>
      <c r="E4" s="27"/>
      <c r="F4" s="28"/>
      <c r="G4" s="28"/>
      <c r="H4" s="27"/>
    </row>
    <row r="5" ht="15">
      <c r="C5" s="58" t="s">
        <v>98</v>
      </c>
    </row>
    <row r="6" ht="15">
      <c r="C6" s="56" t="s">
        <v>99</v>
      </c>
    </row>
    <row r="7" ht="15">
      <c r="C7" s="56" t="s">
        <v>100</v>
      </c>
    </row>
    <row r="8" ht="15">
      <c r="C8" s="57" t="s">
        <v>101</v>
      </c>
    </row>
    <row r="9" spans="3:6" ht="15">
      <c r="C9" s="55" t="s">
        <v>110</v>
      </c>
      <c r="D9" s="53"/>
      <c r="E9" s="53"/>
      <c r="F9" s="54"/>
    </row>
    <row r="10" ht="12" customHeight="1">
      <c r="C10" s="52" t="s">
        <v>111</v>
      </c>
    </row>
    <row r="11" ht="6" customHeight="1"/>
    <row r="12" ht="6" customHeight="1"/>
    <row r="13" spans="4:7" ht="50.25" customHeight="1">
      <c r="D13" s="47" t="s">
        <v>102</v>
      </c>
      <c r="F13" s="48" t="s">
        <v>103</v>
      </c>
      <c r="G13" s="10"/>
    </row>
    <row r="14" spans="1:8" ht="15.75" thickBot="1">
      <c r="A14" s="49" t="s">
        <v>0</v>
      </c>
      <c r="B14" s="50" t="s">
        <v>1</v>
      </c>
      <c r="C14" s="51" t="s">
        <v>2</v>
      </c>
      <c r="D14" s="50" t="s">
        <v>3</v>
      </c>
      <c r="E14" s="50" t="s">
        <v>80</v>
      </c>
      <c r="F14" s="51" t="s">
        <v>4</v>
      </c>
      <c r="G14" s="51" t="s">
        <v>5</v>
      </c>
      <c r="H14" s="50" t="s">
        <v>6</v>
      </c>
    </row>
    <row r="15" spans="1:8" ht="15.75">
      <c r="A15" s="35"/>
      <c r="B15" s="36"/>
      <c r="C15" s="37" t="s">
        <v>7</v>
      </c>
      <c r="D15" s="38"/>
      <c r="E15" s="38"/>
      <c r="F15" s="39"/>
      <c r="G15" s="39"/>
      <c r="H15" s="40"/>
    </row>
    <row r="16" spans="1:11" ht="15">
      <c r="A16" s="16">
        <v>1</v>
      </c>
      <c r="B16" s="44" t="s">
        <v>8</v>
      </c>
      <c r="C16" s="12" t="s">
        <v>9</v>
      </c>
      <c r="D16" s="13">
        <v>44825</v>
      </c>
      <c r="E16" s="13" t="s">
        <v>81</v>
      </c>
      <c r="F16" s="12" t="s">
        <v>9</v>
      </c>
      <c r="G16" s="12" t="s">
        <v>9</v>
      </c>
      <c r="H16" s="15" t="s">
        <v>10</v>
      </c>
      <c r="J16" s="3">
        <f ca="1">NOW()</f>
        <v>44812.578051041666</v>
      </c>
      <c r="K16" s="5">
        <f>_xlfn.IFERROR(IF(Arkusz1!$D16="","",Arkusz1!$D16-J16),"")</f>
        <v>12.421948958333815</v>
      </c>
    </row>
    <row r="17" spans="1:11" ht="15">
      <c r="A17" s="16">
        <v>2</v>
      </c>
      <c r="B17" s="44" t="s">
        <v>11</v>
      </c>
      <c r="C17" s="12" t="s">
        <v>9</v>
      </c>
      <c r="D17" s="15" t="s">
        <v>9</v>
      </c>
      <c r="E17" s="15"/>
      <c r="F17" s="12" t="s">
        <v>9</v>
      </c>
      <c r="G17" s="12" t="s">
        <v>9</v>
      </c>
      <c r="H17" s="15" t="s">
        <v>12</v>
      </c>
      <c r="J17" s="3">
        <f ca="1">NOW()</f>
        <v>44812.578051041666</v>
      </c>
      <c r="K17" s="5">
        <f>_xlfn.IFERROR(IF(Arkusz1!$D17="","",Arkusz1!$D17-J17),"")</f>
      </c>
    </row>
    <row r="18" spans="1:11" ht="15">
      <c r="A18" s="16">
        <v>3</v>
      </c>
      <c r="B18" s="44" t="s">
        <v>13</v>
      </c>
      <c r="C18" s="12" t="s">
        <v>9</v>
      </c>
      <c r="D18" s="13">
        <v>44846</v>
      </c>
      <c r="E18" s="13" t="s">
        <v>81</v>
      </c>
      <c r="F18" s="12" t="s">
        <v>9</v>
      </c>
      <c r="G18" s="12" t="s">
        <v>9</v>
      </c>
      <c r="H18" s="15" t="s">
        <v>14</v>
      </c>
      <c r="J18" s="3">
        <f ca="1">NOW()</f>
        <v>44812.578051041666</v>
      </c>
      <c r="K18" s="5">
        <f>_xlfn.IFERROR(IF(Arkusz1!$D18="","",Arkusz1!$D18-J18),"")</f>
        <v>33.421948958333815</v>
      </c>
    </row>
    <row r="19" spans="1:11" ht="15">
      <c r="A19" s="16">
        <v>4</v>
      </c>
      <c r="B19" s="44" t="s">
        <v>15</v>
      </c>
      <c r="C19" s="12" t="s">
        <v>9</v>
      </c>
      <c r="D19" s="13">
        <v>44860</v>
      </c>
      <c r="E19" s="13" t="s">
        <v>82</v>
      </c>
      <c r="F19" s="12" t="s">
        <v>16</v>
      </c>
      <c r="G19" s="12" t="s">
        <v>9</v>
      </c>
      <c r="H19" s="15" t="s">
        <v>17</v>
      </c>
      <c r="J19" s="3">
        <f ca="1">NOW()</f>
        <v>44812.578051041666</v>
      </c>
      <c r="K19" s="5">
        <f>_xlfn.IFERROR(IF(Arkusz1!$D19="","",Arkusz1!$D19-J19),"")</f>
        <v>47.421948958333815</v>
      </c>
    </row>
    <row r="20" spans="1:11" ht="15">
      <c r="A20" s="16">
        <v>5</v>
      </c>
      <c r="B20" s="44" t="s">
        <v>50</v>
      </c>
      <c r="C20" s="12" t="s">
        <v>51</v>
      </c>
      <c r="D20" s="13">
        <v>44853</v>
      </c>
      <c r="E20" s="13" t="s">
        <v>86</v>
      </c>
      <c r="F20" s="12" t="s">
        <v>52</v>
      </c>
      <c r="G20" s="12" t="s">
        <v>9</v>
      </c>
      <c r="H20" s="15" t="s">
        <v>38</v>
      </c>
      <c r="J20" s="3">
        <f ca="1">NOW()</f>
        <v>44812.578051041666</v>
      </c>
      <c r="K20" s="5">
        <f>_xlfn.IFERROR(IF(Arkusz1!$D35="","",Arkusz1!$D35-J20),"")</f>
        <v>243.42194895833381</v>
      </c>
    </row>
    <row r="21" spans="1:11" ht="15">
      <c r="A21" s="16">
        <v>6</v>
      </c>
      <c r="B21" s="44" t="s">
        <v>93</v>
      </c>
      <c r="C21" s="12" t="s">
        <v>9</v>
      </c>
      <c r="D21" s="13">
        <v>44881</v>
      </c>
      <c r="E21" s="15" t="s">
        <v>94</v>
      </c>
      <c r="F21" s="12" t="s">
        <v>9</v>
      </c>
      <c r="G21" s="12" t="s">
        <v>39</v>
      </c>
      <c r="H21" s="15" t="s">
        <v>40</v>
      </c>
      <c r="J21" s="3">
        <f ca="1">NOW()</f>
        <v>44812.578051041666</v>
      </c>
      <c r="K21" s="5">
        <f>_xlfn.IFERROR(IF(Arkusz1!$D29="","",Arkusz1!$D29-J21),"")</f>
        <v>187.42194895833381</v>
      </c>
    </row>
    <row r="22" spans="1:11" ht="15">
      <c r="A22" s="16">
        <v>7</v>
      </c>
      <c r="B22" s="44" t="s">
        <v>48</v>
      </c>
      <c r="C22" s="22" t="s">
        <v>49</v>
      </c>
      <c r="D22" s="21"/>
      <c r="E22" s="21"/>
      <c r="F22" s="12"/>
      <c r="G22" s="12" t="s">
        <v>38</v>
      </c>
      <c r="H22" s="15" t="s">
        <v>39</v>
      </c>
      <c r="J22" s="3">
        <f ca="1">NOW()</f>
        <v>44812.578051041666</v>
      </c>
      <c r="K22" s="5">
        <f>_xlfn.IFERROR(IF(Arkusz1!$D34="","",Arkusz1!$D34-J22),"")</f>
        <v>242.42194895833381</v>
      </c>
    </row>
    <row r="23" spans="1:11" ht="15">
      <c r="A23" s="16">
        <v>8</v>
      </c>
      <c r="B23" s="44" t="s">
        <v>87</v>
      </c>
      <c r="C23" s="12" t="s">
        <v>35</v>
      </c>
      <c r="D23" s="13">
        <v>44908</v>
      </c>
      <c r="E23" s="13" t="s">
        <v>86</v>
      </c>
      <c r="F23" s="12" t="s">
        <v>27</v>
      </c>
      <c r="G23" s="12" t="s">
        <v>31</v>
      </c>
      <c r="H23" s="15" t="s">
        <v>32</v>
      </c>
      <c r="J23" s="3">
        <f ca="1">NOW()</f>
        <v>44812.578051041666</v>
      </c>
      <c r="K23" s="5">
        <f>_xlfn.IFERROR(IF(Arkusz1!$D26="","",Arkusz1!$D26-J23),"")</f>
        <v>104.42194895833381</v>
      </c>
    </row>
    <row r="24" spans="1:11" ht="15">
      <c r="A24" s="16">
        <v>9</v>
      </c>
      <c r="B24" s="44" t="s">
        <v>90</v>
      </c>
      <c r="C24" s="12" t="s">
        <v>35</v>
      </c>
      <c r="D24" s="13">
        <v>44909</v>
      </c>
      <c r="E24" s="13" t="s">
        <v>86</v>
      </c>
      <c r="F24" s="12" t="s">
        <v>27</v>
      </c>
      <c r="G24" s="12" t="s">
        <v>31</v>
      </c>
      <c r="H24" s="15" t="s">
        <v>32</v>
      </c>
      <c r="J24" s="3">
        <f ca="1">NOW()</f>
        <v>44812.578051041666</v>
      </c>
      <c r="K24" s="5">
        <f>_xlfn.IFERROR(IF(Arkusz1!$D27="","",Arkusz1!$D27-J24),"")</f>
        <v>152.42194895833381</v>
      </c>
    </row>
    <row r="25" spans="1:11" ht="15">
      <c r="A25" s="16">
        <v>10</v>
      </c>
      <c r="B25" s="44" t="s">
        <v>84</v>
      </c>
      <c r="C25" s="12" t="s">
        <v>25</v>
      </c>
      <c r="D25" s="13">
        <v>44916</v>
      </c>
      <c r="E25" s="13" t="s">
        <v>83</v>
      </c>
      <c r="F25" s="12" t="s">
        <v>26</v>
      </c>
      <c r="G25" s="12" t="s">
        <v>27</v>
      </c>
      <c r="H25" s="15" t="s">
        <v>28</v>
      </c>
      <c r="J25" s="3">
        <f ca="1">NOW()</f>
        <v>44812.578051041666</v>
      </c>
      <c r="K25" s="5">
        <f>_xlfn.IFERROR(IF(Arkusz1!$D22="","",Arkusz1!$D22-J25),"")</f>
      </c>
    </row>
    <row r="26" spans="1:11" ht="15">
      <c r="A26" s="16">
        <v>11</v>
      </c>
      <c r="B26" s="44" t="s">
        <v>89</v>
      </c>
      <c r="C26" s="12" t="s">
        <v>25</v>
      </c>
      <c r="D26" s="13">
        <v>44917</v>
      </c>
      <c r="E26" s="13" t="s">
        <v>83</v>
      </c>
      <c r="F26" s="12" t="s">
        <v>26</v>
      </c>
      <c r="G26" s="12" t="s">
        <v>27</v>
      </c>
      <c r="H26" s="15" t="s">
        <v>28</v>
      </c>
      <c r="J26" s="3">
        <f ca="1">NOW()</f>
        <v>44812.578051041666</v>
      </c>
      <c r="K26" s="5">
        <f>_xlfn.IFERROR(IF(Arkusz1!$D23="","",Arkusz1!$D23-J26),"")</f>
        <v>95.42194895833381</v>
      </c>
    </row>
    <row r="27" spans="1:11" ht="15">
      <c r="A27" s="16">
        <v>12</v>
      </c>
      <c r="B27" s="44" t="s">
        <v>95</v>
      </c>
      <c r="C27" s="12" t="s">
        <v>47</v>
      </c>
      <c r="D27" s="13">
        <v>44965</v>
      </c>
      <c r="E27" s="13" t="s">
        <v>86</v>
      </c>
      <c r="F27" s="12" t="s">
        <v>27</v>
      </c>
      <c r="G27" s="12" t="s">
        <v>9</v>
      </c>
      <c r="H27" s="15" t="s">
        <v>31</v>
      </c>
      <c r="J27" s="3">
        <f ca="1">NOW()</f>
        <v>44812.578051041666</v>
      </c>
      <c r="K27" s="5">
        <f>_xlfn.IFERROR(IF(Arkusz1!$D33="","",Arkusz1!$D33-J27),"")</f>
      </c>
    </row>
    <row r="28" spans="1:11" ht="15">
      <c r="A28" s="16">
        <v>13</v>
      </c>
      <c r="B28" s="44" t="s">
        <v>56</v>
      </c>
      <c r="C28" s="12" t="s">
        <v>57</v>
      </c>
      <c r="D28" s="13">
        <v>44966</v>
      </c>
      <c r="E28" s="15" t="s">
        <v>82</v>
      </c>
      <c r="F28" s="12"/>
      <c r="G28" s="12" t="s">
        <v>9</v>
      </c>
      <c r="H28" s="15" t="s">
        <v>26</v>
      </c>
      <c r="J28" s="3">
        <f ca="1">NOW()</f>
        <v>44812.578051041666</v>
      </c>
      <c r="K28" s="5">
        <f>_xlfn.IFERROR(IF(Arkusz1!$D38="","",Arkusz1!$D38-J28),"")</f>
        <v>271.4219489583338</v>
      </c>
    </row>
    <row r="29" spans="1:11" ht="15">
      <c r="A29" s="16">
        <v>14</v>
      </c>
      <c r="B29" s="44" t="s">
        <v>88</v>
      </c>
      <c r="C29" s="12" t="s">
        <v>30</v>
      </c>
      <c r="D29" s="13">
        <v>45000</v>
      </c>
      <c r="E29" s="13" t="s">
        <v>86</v>
      </c>
      <c r="F29" s="12" t="s">
        <v>32</v>
      </c>
      <c r="G29" s="12" t="s">
        <v>33</v>
      </c>
      <c r="H29" s="15" t="s">
        <v>19</v>
      </c>
      <c r="J29" s="3">
        <f ca="1">NOW()</f>
        <v>44812.578051041666</v>
      </c>
      <c r="K29" s="5">
        <f>_xlfn.IFERROR(IF(Arkusz1!$D24="","",Arkusz1!$D24-J29),"")</f>
        <v>96.42194895833381</v>
      </c>
    </row>
    <row r="30" spans="1:11" ht="15">
      <c r="A30" s="16">
        <v>15</v>
      </c>
      <c r="B30" s="44" t="s">
        <v>85</v>
      </c>
      <c r="C30" s="12" t="s">
        <v>30</v>
      </c>
      <c r="D30" s="13">
        <v>45001</v>
      </c>
      <c r="E30" s="13" t="s">
        <v>86</v>
      </c>
      <c r="F30" s="12" t="s">
        <v>32</v>
      </c>
      <c r="G30" s="12" t="s">
        <v>33</v>
      </c>
      <c r="H30" s="15" t="s">
        <v>19</v>
      </c>
      <c r="J30" s="3">
        <f ca="1">NOW()</f>
        <v>44812.578051041666</v>
      </c>
      <c r="K30" s="5">
        <f>_xlfn.IFERROR(IF(Arkusz1!$D25="","",Arkusz1!$D25-J30),"")</f>
        <v>103.42194895833381</v>
      </c>
    </row>
    <row r="31" spans="1:11" ht="15">
      <c r="A31" s="16">
        <v>16</v>
      </c>
      <c r="B31" s="44" t="s">
        <v>55</v>
      </c>
      <c r="C31" s="22" t="s">
        <v>54</v>
      </c>
      <c r="D31" s="21"/>
      <c r="E31" s="21"/>
      <c r="F31" s="12"/>
      <c r="G31" s="12" t="s">
        <v>9</v>
      </c>
      <c r="H31" s="15" t="s">
        <v>28</v>
      </c>
      <c r="J31" s="3">
        <f ca="1">NOW()</f>
        <v>44812.578051041666</v>
      </c>
      <c r="K31" s="5">
        <f>_xlfn.IFERROR(IF(Arkusz1!$D37="","",Arkusz1!$D37-J31),"")</f>
      </c>
    </row>
    <row r="32" spans="1:11" ht="15">
      <c r="A32" s="16">
        <v>17</v>
      </c>
      <c r="B32" s="44" t="s">
        <v>53</v>
      </c>
      <c r="C32" s="22" t="s">
        <v>54</v>
      </c>
      <c r="D32" s="21"/>
      <c r="E32" s="21"/>
      <c r="F32" s="12"/>
      <c r="G32" s="12" t="s">
        <v>9</v>
      </c>
      <c r="H32" s="15" t="s">
        <v>31</v>
      </c>
      <c r="J32" s="3">
        <f ca="1">NOW()</f>
        <v>44812.578051041666</v>
      </c>
      <c r="K32" s="5">
        <f>_xlfn.IFERROR(IF(Arkusz1!$D36="","",Arkusz1!$D36-J32),"")</f>
        <v>250.42194895833381</v>
      </c>
    </row>
    <row r="33" spans="1:11" ht="15">
      <c r="A33" s="16">
        <v>18</v>
      </c>
      <c r="B33" s="44" t="s">
        <v>44</v>
      </c>
      <c r="C33" s="12" t="s">
        <v>9</v>
      </c>
      <c r="D33" s="15" t="s">
        <v>9</v>
      </c>
      <c r="E33" s="15"/>
      <c r="F33" s="12" t="s">
        <v>9</v>
      </c>
      <c r="G33" s="12" t="s">
        <v>28</v>
      </c>
      <c r="H33" s="15" t="s">
        <v>45</v>
      </c>
      <c r="J33" s="3">
        <f ca="1">NOW()</f>
        <v>44812.578051041666</v>
      </c>
      <c r="K33" s="5">
        <f>_xlfn.IFERROR(IF(Arkusz1!$D32="","",Arkusz1!$D32-J33),"")</f>
      </c>
    </row>
    <row r="34" spans="1:11" ht="15">
      <c r="A34" s="16">
        <v>19</v>
      </c>
      <c r="B34" s="44" t="s">
        <v>18</v>
      </c>
      <c r="C34" s="12" t="s">
        <v>19</v>
      </c>
      <c r="D34" s="13">
        <v>45055</v>
      </c>
      <c r="E34" s="13" t="s">
        <v>81</v>
      </c>
      <c r="F34" s="12" t="s">
        <v>9</v>
      </c>
      <c r="G34" s="12" t="s">
        <v>9</v>
      </c>
      <c r="H34" s="15" t="s">
        <v>21</v>
      </c>
      <c r="J34" s="3">
        <f ca="1">NOW()</f>
        <v>44812.578051041666</v>
      </c>
      <c r="K34" s="5">
        <f>_xlfn.IFERROR(IF(Arkusz1!$D20="","",Arkusz1!$D20-J34),"")</f>
        <v>40.421948958333815</v>
      </c>
    </row>
    <row r="35" spans="1:11" ht="15">
      <c r="A35" s="16">
        <v>20</v>
      </c>
      <c r="B35" s="44" t="s">
        <v>22</v>
      </c>
      <c r="C35" s="12" t="s">
        <v>20</v>
      </c>
      <c r="D35" s="13">
        <v>45056</v>
      </c>
      <c r="E35" s="13" t="s">
        <v>81</v>
      </c>
      <c r="F35" s="12" t="s">
        <v>9</v>
      </c>
      <c r="G35" s="12" t="s">
        <v>9</v>
      </c>
      <c r="H35" s="15" t="s">
        <v>23</v>
      </c>
      <c r="J35" s="3">
        <f ca="1">NOW()</f>
        <v>44812.578051041666</v>
      </c>
      <c r="K35" s="5">
        <f>_xlfn.IFERROR(IF(Arkusz1!$D21="","",Arkusz1!$D21-J35),"")</f>
        <v>68.42194895833381</v>
      </c>
    </row>
    <row r="36" spans="1:11" ht="15">
      <c r="A36" s="16">
        <v>21</v>
      </c>
      <c r="B36" s="44" t="s">
        <v>58</v>
      </c>
      <c r="C36" s="12" t="s">
        <v>20</v>
      </c>
      <c r="D36" s="13">
        <v>45063</v>
      </c>
      <c r="E36" s="13" t="s">
        <v>96</v>
      </c>
      <c r="F36" s="12" t="s">
        <v>42</v>
      </c>
      <c r="G36" s="12" t="s">
        <v>9</v>
      </c>
      <c r="H36" s="15" t="s">
        <v>59</v>
      </c>
      <c r="J36" s="3">
        <f ca="1">NOW()</f>
        <v>44812.578051041666</v>
      </c>
      <c r="K36" s="5">
        <f>_xlfn.IFERROR(IF(Arkusz1!$D39="","",Arkusz1!$D39-J36),"")</f>
      </c>
    </row>
    <row r="37" spans="1:11" ht="15">
      <c r="A37" s="16">
        <v>22</v>
      </c>
      <c r="B37" s="44" t="s">
        <v>43</v>
      </c>
      <c r="C37" s="12" t="s">
        <v>9</v>
      </c>
      <c r="D37" s="15" t="s">
        <v>9</v>
      </c>
      <c r="E37" s="15"/>
      <c r="F37" s="12" t="s">
        <v>9</v>
      </c>
      <c r="G37" s="12" t="s">
        <v>9</v>
      </c>
      <c r="H37" s="15" t="s">
        <v>20</v>
      </c>
      <c r="J37" s="3">
        <f ca="1">NOW()</f>
        <v>44812.578051041666</v>
      </c>
      <c r="K37" s="5">
        <f>_xlfn.IFERROR(IF(Arkusz1!$D31="","",Arkusz1!$D31-J37),"")</f>
      </c>
    </row>
    <row r="38" spans="1:11" ht="15">
      <c r="A38" s="16">
        <v>23</v>
      </c>
      <c r="B38" s="44" t="s">
        <v>91</v>
      </c>
      <c r="C38" s="12" t="s">
        <v>9</v>
      </c>
      <c r="D38" s="13">
        <v>45084</v>
      </c>
      <c r="E38" s="13" t="s">
        <v>92</v>
      </c>
      <c r="F38" s="12" t="s">
        <v>9</v>
      </c>
      <c r="G38" s="12" t="s">
        <v>9</v>
      </c>
      <c r="H38" s="15" t="s">
        <v>9</v>
      </c>
      <c r="J38" s="3">
        <f ca="1">NOW()</f>
        <v>44812.578051041666</v>
      </c>
      <c r="K38" s="5">
        <f>_xlfn.IFERROR(IF(Arkusz1!$D28="","",Arkusz1!$D28-J38),"")</f>
        <v>153.42194895833381</v>
      </c>
    </row>
    <row r="39" spans="1:11" ht="15">
      <c r="A39" s="16">
        <v>24</v>
      </c>
      <c r="B39" s="44" t="s">
        <v>41</v>
      </c>
      <c r="C39" s="12" t="s">
        <v>9</v>
      </c>
      <c r="D39" s="15" t="s">
        <v>9</v>
      </c>
      <c r="E39" s="15"/>
      <c r="F39" s="12" t="s">
        <v>9</v>
      </c>
      <c r="G39" s="12" t="s">
        <v>9</v>
      </c>
      <c r="H39" s="15" t="s">
        <v>42</v>
      </c>
      <c r="J39" s="3">
        <f ca="1">NOW()</f>
        <v>44812.578051041666</v>
      </c>
      <c r="K39" s="5">
        <f>_xlfn.IFERROR(IF(Arkusz1!$D30="","",Arkusz1!$D30-J39),"")</f>
        <v>188.42194895833381</v>
      </c>
    </row>
    <row r="40" spans="1:8" ht="15">
      <c r="A40" s="17"/>
      <c r="B40" s="45"/>
      <c r="C40" s="18"/>
      <c r="D40" s="19"/>
      <c r="E40" s="19"/>
      <c r="F40" s="18"/>
      <c r="G40" s="18"/>
      <c r="H40" s="20"/>
    </row>
    <row r="41" spans="1:8" ht="15.75">
      <c r="A41" s="30"/>
      <c r="B41" s="46"/>
      <c r="C41" s="31" t="s">
        <v>60</v>
      </c>
      <c r="D41" s="32"/>
      <c r="E41" s="32"/>
      <c r="F41" s="33"/>
      <c r="G41" s="33"/>
      <c r="H41" s="34"/>
    </row>
    <row r="42" spans="1:11" ht="15">
      <c r="A42" s="11">
        <v>1</v>
      </c>
      <c r="B42" s="44" t="s">
        <v>8</v>
      </c>
      <c r="C42" s="12" t="s">
        <v>9</v>
      </c>
      <c r="D42" s="13">
        <v>44826</v>
      </c>
      <c r="E42" s="13" t="s">
        <v>81</v>
      </c>
      <c r="F42" s="12" t="s">
        <v>9</v>
      </c>
      <c r="G42" s="12" t="s">
        <v>9</v>
      </c>
      <c r="H42" s="14" t="s">
        <v>61</v>
      </c>
      <c r="J42" s="3">
        <f ca="1">NOW()</f>
        <v>44812.578051041666</v>
      </c>
      <c r="K42" s="5">
        <f>_xlfn.IFERROR(IF(Arkusz1!$D42="","",Arkusz1!$D42-J42),"")</f>
        <v>13.421948958333815</v>
      </c>
    </row>
    <row r="43" spans="1:11" ht="15">
      <c r="A43" s="11">
        <v>2</v>
      </c>
      <c r="B43" s="44" t="s">
        <v>11</v>
      </c>
      <c r="C43" s="12" t="s">
        <v>9</v>
      </c>
      <c r="D43" s="15" t="s">
        <v>9</v>
      </c>
      <c r="E43" s="15"/>
      <c r="F43" s="12" t="s">
        <v>9</v>
      </c>
      <c r="G43" s="12" t="s">
        <v>9</v>
      </c>
      <c r="H43" s="14" t="s">
        <v>12</v>
      </c>
      <c r="J43" s="3">
        <f aca="true" ca="1" t="shared" si="0" ref="J43:J60">NOW()</f>
        <v>44812.578051041666</v>
      </c>
      <c r="K43" s="5">
        <f>_xlfn.IFERROR(IF(Arkusz1!$D43="","",Arkusz1!$D43-J43),"")</f>
      </c>
    </row>
    <row r="44" spans="1:11" ht="15">
      <c r="A44" s="11">
        <v>3</v>
      </c>
      <c r="B44" s="44" t="s">
        <v>13</v>
      </c>
      <c r="C44" s="12" t="s">
        <v>9</v>
      </c>
      <c r="D44" s="13">
        <v>44846</v>
      </c>
      <c r="E44" s="13" t="s">
        <v>81</v>
      </c>
      <c r="F44" s="12" t="s">
        <v>9</v>
      </c>
      <c r="G44" s="12" t="s">
        <v>9</v>
      </c>
      <c r="H44" s="14" t="s">
        <v>14</v>
      </c>
      <c r="J44" s="3">
        <f ca="1" t="shared" si="0"/>
        <v>44812.578051041666</v>
      </c>
      <c r="K44" s="5">
        <f>_xlfn.IFERROR(IF(Arkusz1!$D44="","",Arkusz1!$D44-J44),"")</f>
        <v>33.421948958333815</v>
      </c>
    </row>
    <row r="45" spans="1:11" ht="15">
      <c r="A45" s="11">
        <v>4</v>
      </c>
      <c r="B45" s="44" t="s">
        <v>50</v>
      </c>
      <c r="C45" s="12" t="s">
        <v>70</v>
      </c>
      <c r="D45" s="13">
        <v>44853</v>
      </c>
      <c r="E45" s="13" t="s">
        <v>86</v>
      </c>
      <c r="F45" s="12" t="s">
        <v>52</v>
      </c>
      <c r="G45" s="12" t="s">
        <v>9</v>
      </c>
      <c r="H45" s="14" t="s">
        <v>71</v>
      </c>
      <c r="J45" s="3">
        <f ca="1" t="shared" si="0"/>
        <v>44812.578051041666</v>
      </c>
      <c r="K45" s="5">
        <f>_xlfn.IFERROR(IF(Arkusz1!$D45="","",Arkusz1!$D45-J45),"")</f>
        <v>40.421948958333815</v>
      </c>
    </row>
    <row r="46" spans="1:11" ht="15">
      <c r="A46" s="11">
        <v>5</v>
      </c>
      <c r="B46" s="44" t="s">
        <v>15</v>
      </c>
      <c r="C46" s="12" t="s">
        <v>9</v>
      </c>
      <c r="D46" s="13">
        <v>44860</v>
      </c>
      <c r="E46" s="13" t="s">
        <v>82</v>
      </c>
      <c r="F46" s="12" t="s">
        <v>16</v>
      </c>
      <c r="G46" s="12" t="s">
        <v>9</v>
      </c>
      <c r="H46" s="14" t="s">
        <v>17</v>
      </c>
      <c r="J46" s="3">
        <f ca="1" t="shared" si="0"/>
        <v>44812.578051041666</v>
      </c>
      <c r="K46" s="5">
        <f>_xlfn.IFERROR(IF(Arkusz1!$D46="","",Arkusz1!$D46-J46),"")</f>
        <v>47.421948958333815</v>
      </c>
    </row>
    <row r="47" spans="1:11" ht="15">
      <c r="A47" s="11">
        <v>6</v>
      </c>
      <c r="B47" s="44" t="s">
        <v>37</v>
      </c>
      <c r="C47" s="12" t="s">
        <v>9</v>
      </c>
      <c r="D47" s="13">
        <v>44882</v>
      </c>
      <c r="E47" s="15" t="s">
        <v>94</v>
      </c>
      <c r="F47" s="12" t="s">
        <v>9</v>
      </c>
      <c r="G47" s="12" t="s">
        <v>39</v>
      </c>
      <c r="H47" s="14" t="s">
        <v>40</v>
      </c>
      <c r="J47" s="3">
        <f ca="1" t="shared" si="0"/>
        <v>44812.578051041666</v>
      </c>
      <c r="K47" s="5">
        <f>_xlfn.IFERROR(IF(Arkusz1!$D47="","",Arkusz1!$D47-J47),"")</f>
        <v>69.42194895833381</v>
      </c>
    </row>
    <row r="48" spans="1:11" ht="15">
      <c r="A48" s="11">
        <v>7</v>
      </c>
      <c r="B48" s="44" t="s">
        <v>84</v>
      </c>
      <c r="C48" s="12" t="s">
        <v>64</v>
      </c>
      <c r="D48" s="13">
        <v>44902</v>
      </c>
      <c r="E48" s="13" t="s">
        <v>86</v>
      </c>
      <c r="F48" s="12" t="s">
        <v>65</v>
      </c>
      <c r="G48" s="12" t="s">
        <v>27</v>
      </c>
      <c r="H48" s="14" t="s">
        <v>31</v>
      </c>
      <c r="J48" s="3">
        <f ca="1" t="shared" si="0"/>
        <v>44812.578051041666</v>
      </c>
      <c r="K48" s="5">
        <f>_xlfn.IFERROR(IF(Arkusz1!$D48="","",Arkusz1!$D48-J48),"")</f>
        <v>89.42194895833381</v>
      </c>
    </row>
    <row r="49" spans="1:11" ht="15">
      <c r="A49" s="11">
        <v>8</v>
      </c>
      <c r="B49" s="44" t="s">
        <v>89</v>
      </c>
      <c r="C49" s="12" t="s">
        <v>64</v>
      </c>
      <c r="D49" s="13">
        <v>44903</v>
      </c>
      <c r="E49" s="13" t="s">
        <v>86</v>
      </c>
      <c r="F49" s="12" t="s">
        <v>65</v>
      </c>
      <c r="G49" s="12" t="s">
        <v>27</v>
      </c>
      <c r="H49" s="14" t="s">
        <v>31</v>
      </c>
      <c r="J49" s="3">
        <f ca="1" t="shared" si="0"/>
        <v>44812.578051041666</v>
      </c>
      <c r="K49" s="5">
        <f>_xlfn.IFERROR(IF(Arkusz1!$D49="","",Arkusz1!$D49-J49),"")</f>
        <v>90.42194895833381</v>
      </c>
    </row>
    <row r="50" spans="1:11" ht="15">
      <c r="A50" s="11">
        <v>9</v>
      </c>
      <c r="B50" s="44" t="s">
        <v>48</v>
      </c>
      <c r="C50" s="22" t="s">
        <v>49</v>
      </c>
      <c r="D50" s="21"/>
      <c r="E50" s="21"/>
      <c r="F50" s="12"/>
      <c r="G50" s="12" t="s">
        <v>38</v>
      </c>
      <c r="H50" s="14" t="s">
        <v>39</v>
      </c>
      <c r="J50" s="3">
        <f ca="1" t="shared" si="0"/>
        <v>44812.578051041666</v>
      </c>
      <c r="K50" s="5">
        <f>_xlfn.IFERROR(IF(Arkusz1!$D50="","",Arkusz1!$D50-J50),"")</f>
      </c>
    </row>
    <row r="51" spans="1:11" ht="15">
      <c r="A51" s="11">
        <v>10</v>
      </c>
      <c r="B51" s="44" t="s">
        <v>46</v>
      </c>
      <c r="C51" s="12" t="s">
        <v>64</v>
      </c>
      <c r="D51" s="13">
        <v>44910</v>
      </c>
      <c r="E51" s="13" t="s">
        <v>86</v>
      </c>
      <c r="F51" s="12" t="s">
        <v>69</v>
      </c>
      <c r="G51" s="12" t="s">
        <v>9</v>
      </c>
      <c r="H51" s="14" t="s">
        <v>27</v>
      </c>
      <c r="J51" s="3">
        <f ca="1" t="shared" si="0"/>
        <v>44812.578051041666</v>
      </c>
      <c r="K51" s="5">
        <f>_xlfn.IFERROR(IF(Arkusz1!$D51="","",Arkusz1!$D51-J51),"")</f>
        <v>97.42194895833381</v>
      </c>
    </row>
    <row r="52" spans="1:11" ht="15">
      <c r="A52" s="11">
        <v>12</v>
      </c>
      <c r="B52" s="44" t="s">
        <v>56</v>
      </c>
      <c r="C52" s="12" t="s">
        <v>57</v>
      </c>
      <c r="D52" s="13">
        <v>44966</v>
      </c>
      <c r="E52" s="29" t="s">
        <v>82</v>
      </c>
      <c r="F52" s="12"/>
      <c r="G52" s="12" t="s">
        <v>9</v>
      </c>
      <c r="H52" s="14" t="s">
        <v>26</v>
      </c>
      <c r="J52" s="3">
        <f ca="1" t="shared" si="0"/>
        <v>44812.578051041666</v>
      </c>
      <c r="K52" s="5">
        <f>_xlfn.IFERROR(IF(Arkusz1!$D52="","",Arkusz1!$D52-J52),"")</f>
        <v>153.42194895833381</v>
      </c>
    </row>
    <row r="53" spans="1:11" ht="15">
      <c r="A53" s="11">
        <v>11</v>
      </c>
      <c r="B53" s="44" t="s">
        <v>106</v>
      </c>
      <c r="C53" s="12" t="s">
        <v>47</v>
      </c>
      <c r="D53" s="13">
        <v>44959</v>
      </c>
      <c r="E53" s="13" t="s">
        <v>86</v>
      </c>
      <c r="F53" s="12" t="s">
        <v>27</v>
      </c>
      <c r="G53" s="12" t="s">
        <v>28</v>
      </c>
      <c r="H53" s="14" t="s">
        <v>45</v>
      </c>
      <c r="J53" s="3">
        <f ca="1" t="shared" si="0"/>
        <v>44812.578051041666</v>
      </c>
      <c r="K53" s="5">
        <f>_xlfn.IFERROR(IF(Arkusz1!$D53="","",Arkusz1!$D53-J53),"")</f>
        <v>146.42194895833381</v>
      </c>
    </row>
    <row r="54" spans="1:11" ht="15">
      <c r="A54" s="11">
        <v>13</v>
      </c>
      <c r="B54" s="44" t="s">
        <v>105</v>
      </c>
      <c r="C54" s="12" t="s">
        <v>66</v>
      </c>
      <c r="D54" s="13">
        <v>44972</v>
      </c>
      <c r="E54" s="13" t="s">
        <v>86</v>
      </c>
      <c r="F54" s="12" t="s">
        <v>28</v>
      </c>
      <c r="G54" s="12" t="s">
        <v>45</v>
      </c>
      <c r="H54" s="14" t="s">
        <v>68</v>
      </c>
      <c r="J54" s="3">
        <f ca="1">NOW()</f>
        <v>44812.578051041666</v>
      </c>
      <c r="K54" s="5">
        <f>_xlfn.IFERROR(IF(Arkusz1!$D54="","",Arkusz1!$D54-J54),"")</f>
        <v>159.42194895833381</v>
      </c>
    </row>
    <row r="55" spans="1:11" ht="15">
      <c r="A55" s="11">
        <v>14</v>
      </c>
      <c r="B55" s="44" t="s">
        <v>55</v>
      </c>
      <c r="C55" s="22" t="s">
        <v>54</v>
      </c>
      <c r="D55" s="21"/>
      <c r="E55" s="21"/>
      <c r="F55" s="22"/>
      <c r="G55" s="12" t="s">
        <v>9</v>
      </c>
      <c r="H55" s="14" t="s">
        <v>28</v>
      </c>
      <c r="J55" s="3">
        <f ca="1">NOW()</f>
        <v>44812.578051041666</v>
      </c>
      <c r="K55" s="5">
        <f>_xlfn.IFERROR(IF(Arkusz1!$D55="","",Arkusz1!$D55-J55),"")</f>
      </c>
    </row>
    <row r="56" spans="1:11" ht="15">
      <c r="A56" s="11">
        <v>15</v>
      </c>
      <c r="B56" s="44" t="s">
        <v>53</v>
      </c>
      <c r="C56" s="22" t="s">
        <v>72</v>
      </c>
      <c r="D56" s="21"/>
      <c r="E56" s="21"/>
      <c r="F56" s="22"/>
      <c r="G56" s="12" t="s">
        <v>9</v>
      </c>
      <c r="H56" s="14" t="s">
        <v>31</v>
      </c>
      <c r="J56" s="3">
        <f ca="1">NOW()</f>
        <v>44812.578051041666</v>
      </c>
      <c r="K56" s="5">
        <f>_xlfn.IFERROR(IF(Arkusz1!$D56="","",Arkusz1!$D56-J56),"")</f>
      </c>
    </row>
    <row r="57" spans="1:11" ht="15">
      <c r="A57" s="11">
        <v>16</v>
      </c>
      <c r="B57" s="44" t="s">
        <v>44</v>
      </c>
      <c r="C57" s="12" t="s">
        <v>9</v>
      </c>
      <c r="D57" s="15" t="s">
        <v>9</v>
      </c>
      <c r="E57" s="15"/>
      <c r="F57" s="12" t="s">
        <v>9</v>
      </c>
      <c r="G57" s="12" t="s">
        <v>28</v>
      </c>
      <c r="H57" s="14" t="s">
        <v>45</v>
      </c>
      <c r="J57" s="3">
        <f ca="1">NOW()</f>
        <v>44812.578051041666</v>
      </c>
      <c r="K57" s="5">
        <f>_xlfn.IFERROR(IF(Arkusz1!$D57="","",Arkusz1!$D57-J57),"")</f>
      </c>
    </row>
    <row r="58" spans="1:11" ht="15">
      <c r="A58" s="11">
        <v>17</v>
      </c>
      <c r="B58" s="44" t="s">
        <v>62</v>
      </c>
      <c r="C58" s="12" t="s">
        <v>19</v>
      </c>
      <c r="D58" s="13">
        <v>45057</v>
      </c>
      <c r="E58" s="13" t="s">
        <v>81</v>
      </c>
      <c r="F58" s="12" t="s">
        <v>9</v>
      </c>
      <c r="G58" s="12" t="s">
        <v>9</v>
      </c>
      <c r="H58" s="14" t="s">
        <v>63</v>
      </c>
      <c r="J58" s="3">
        <f ca="1">NOW()</f>
        <v>44812.578051041666</v>
      </c>
      <c r="K58" s="5">
        <f>_xlfn.IFERROR(IF(Arkusz1!$D60="","",Arkusz1!$D60-J58),"")</f>
        <v>276.4219489583338</v>
      </c>
    </row>
    <row r="59" spans="1:11" ht="15">
      <c r="A59" s="11">
        <v>17</v>
      </c>
      <c r="B59" s="44" t="s">
        <v>41</v>
      </c>
      <c r="C59" s="12" t="s">
        <v>9</v>
      </c>
      <c r="D59" s="15" t="s">
        <v>9</v>
      </c>
      <c r="E59" s="15"/>
      <c r="F59" s="12" t="s">
        <v>9</v>
      </c>
      <c r="G59" s="12" t="s">
        <v>9</v>
      </c>
      <c r="H59" s="14" t="s">
        <v>42</v>
      </c>
      <c r="J59" s="3">
        <f ca="1">NOW()</f>
        <v>44812.578051041666</v>
      </c>
      <c r="K59" s="5">
        <f>_xlfn.IFERROR(IF(Arkusz1!$D58="","",Arkusz1!$D58-J59),"")</f>
        <v>244.42194895833381</v>
      </c>
    </row>
    <row r="60" spans="1:11" ht="15">
      <c r="A60" s="11">
        <v>18</v>
      </c>
      <c r="B60" s="44" t="s">
        <v>36</v>
      </c>
      <c r="C60" s="12" t="s">
        <v>9</v>
      </c>
      <c r="D60" s="13">
        <v>45089</v>
      </c>
      <c r="E60" s="15" t="s">
        <v>96</v>
      </c>
      <c r="F60" s="12" t="s">
        <v>9</v>
      </c>
      <c r="G60" s="12" t="s">
        <v>9</v>
      </c>
      <c r="H60" s="14" t="s">
        <v>9</v>
      </c>
      <c r="J60" s="3">
        <f ca="1">NOW()</f>
        <v>44812.578051041666</v>
      </c>
      <c r="K60" s="5">
        <f>_xlfn.IFERROR(IF(Arkusz1!$D60="","",Arkusz1!$D60-J60),"")</f>
        <v>276.4219489583338</v>
      </c>
    </row>
    <row r="61" spans="1:8" ht="15">
      <c r="A61" s="11"/>
      <c r="B61" s="44"/>
      <c r="C61" s="12"/>
      <c r="D61" s="15"/>
      <c r="E61" s="15"/>
      <c r="F61" s="12"/>
      <c r="G61" s="12"/>
      <c r="H61" s="14"/>
    </row>
    <row r="62" spans="1:8" ht="15.75">
      <c r="A62" s="30"/>
      <c r="B62" s="46"/>
      <c r="C62" s="31" t="s">
        <v>107</v>
      </c>
      <c r="D62" s="32"/>
      <c r="E62" s="32"/>
      <c r="F62" s="33"/>
      <c r="G62" s="41"/>
      <c r="H62" s="34"/>
    </row>
    <row r="63" spans="1:11" ht="15">
      <c r="A63" s="11">
        <v>1</v>
      </c>
      <c r="B63" s="44" t="s">
        <v>62</v>
      </c>
      <c r="C63" s="12" t="s">
        <v>9</v>
      </c>
      <c r="D63" s="15"/>
      <c r="E63" s="15"/>
      <c r="F63" s="12" t="s">
        <v>73</v>
      </c>
      <c r="G63" s="12" t="s">
        <v>9</v>
      </c>
      <c r="H63" s="14" t="s">
        <v>74</v>
      </c>
      <c r="J63" s="3">
        <f ca="1">NOW()</f>
        <v>44812.578051041666</v>
      </c>
      <c r="K63" s="5">
        <v>12</v>
      </c>
    </row>
    <row r="64" spans="1:11" ht="15">
      <c r="A64" s="11">
        <v>2</v>
      </c>
      <c r="B64" s="44" t="s">
        <v>11</v>
      </c>
      <c r="C64" s="12" t="s">
        <v>9</v>
      </c>
      <c r="D64" s="15" t="s">
        <v>9</v>
      </c>
      <c r="E64" s="15"/>
      <c r="F64" s="12" t="s">
        <v>9</v>
      </c>
      <c r="G64" s="12" t="s">
        <v>9</v>
      </c>
      <c r="H64" s="14" t="s">
        <v>12</v>
      </c>
      <c r="J64" s="3">
        <f aca="true" ca="1" t="shared" si="1" ref="J64:J76">NOW()</f>
        <v>44812.578051041666</v>
      </c>
      <c r="K64" s="5">
        <f>_xlfn.IFERROR(IF(Arkusz1!$D64="","",Arkusz1!$D64-J64),"")</f>
      </c>
    </row>
    <row r="65" spans="1:11" ht="15">
      <c r="A65" s="11">
        <v>3</v>
      </c>
      <c r="B65" s="44" t="s">
        <v>13</v>
      </c>
      <c r="C65" s="12" t="s">
        <v>9</v>
      </c>
      <c r="D65" s="13">
        <v>44846</v>
      </c>
      <c r="E65" s="15" t="s">
        <v>81</v>
      </c>
      <c r="F65" s="12" t="s">
        <v>9</v>
      </c>
      <c r="G65" s="12" t="s">
        <v>9</v>
      </c>
      <c r="H65" s="14" t="s">
        <v>14</v>
      </c>
      <c r="J65" s="3">
        <f ca="1" t="shared" si="1"/>
        <v>44812.578051041666</v>
      </c>
      <c r="K65" s="5">
        <f>_xlfn.IFERROR(IF(Arkusz1!$D65="","",Arkusz1!$D65-J65),"")</f>
        <v>33.421948958333815</v>
      </c>
    </row>
    <row r="66" spans="1:11" ht="15">
      <c r="A66" s="11">
        <v>4</v>
      </c>
      <c r="B66" s="44" t="s">
        <v>15</v>
      </c>
      <c r="C66" s="12" t="s">
        <v>9</v>
      </c>
      <c r="D66" s="13">
        <v>44860</v>
      </c>
      <c r="E66" s="13" t="s">
        <v>82</v>
      </c>
      <c r="F66" s="12" t="s">
        <v>16</v>
      </c>
      <c r="G66" s="12" t="s">
        <v>9</v>
      </c>
      <c r="H66" s="14" t="s">
        <v>17</v>
      </c>
      <c r="J66" s="3">
        <f ca="1" t="shared" si="1"/>
        <v>44812.578051041666</v>
      </c>
      <c r="K66" s="5">
        <f>_xlfn.IFERROR(IF(Arkusz1!$D66="","",Arkusz1!$D66-J66),"")</f>
        <v>47.421948958333815</v>
      </c>
    </row>
    <row r="67" spans="1:11" ht="15">
      <c r="A67" s="11">
        <v>5</v>
      </c>
      <c r="B67" s="44" t="s">
        <v>48</v>
      </c>
      <c r="C67" s="22" t="s">
        <v>77</v>
      </c>
      <c r="D67" s="21"/>
      <c r="E67" s="21"/>
      <c r="F67" s="22"/>
      <c r="G67" s="12" t="s">
        <v>78</v>
      </c>
      <c r="H67" s="14" t="s">
        <v>52</v>
      </c>
      <c r="J67" s="3">
        <f ca="1" t="shared" si="1"/>
        <v>44812.578051041666</v>
      </c>
      <c r="K67" s="5">
        <f>_xlfn.IFERROR(IF(Arkusz1!$D67="","",Arkusz1!$D67-J67),"")</f>
      </c>
    </row>
    <row r="68" spans="1:11" ht="15">
      <c r="A68" s="11">
        <v>6</v>
      </c>
      <c r="B68" s="44" t="s">
        <v>34</v>
      </c>
      <c r="C68" s="12" t="s">
        <v>9</v>
      </c>
      <c r="D68" s="13">
        <v>44895</v>
      </c>
      <c r="E68" s="15" t="s">
        <v>108</v>
      </c>
      <c r="F68" s="12" t="s">
        <v>39</v>
      </c>
      <c r="G68" s="12" t="s">
        <v>26</v>
      </c>
      <c r="H68" s="14" t="s">
        <v>28</v>
      </c>
      <c r="J68" s="3">
        <f ca="1" t="shared" si="1"/>
        <v>44812.578051041666</v>
      </c>
      <c r="K68" s="5">
        <f>_xlfn.IFERROR(IF(Arkusz1!$D68="","",Arkusz1!$D68-J68),"")</f>
        <v>82.42194895833381</v>
      </c>
    </row>
    <row r="69" spans="1:11" ht="15">
      <c r="A69" s="11">
        <v>7</v>
      </c>
      <c r="B69" s="44" t="s">
        <v>37</v>
      </c>
      <c r="C69" s="12" t="s">
        <v>75</v>
      </c>
      <c r="D69" s="13">
        <v>44937</v>
      </c>
      <c r="E69" s="15" t="s">
        <v>108</v>
      </c>
      <c r="F69" s="12" t="s">
        <v>65</v>
      </c>
      <c r="G69" s="12" t="s">
        <v>26</v>
      </c>
      <c r="H69" s="14" t="s">
        <v>27</v>
      </c>
      <c r="J69" s="3">
        <f ca="1" t="shared" si="1"/>
        <v>44812.578051041666</v>
      </c>
      <c r="K69" s="5">
        <f>_xlfn.IFERROR(IF(Arkusz1!$D69="","",Arkusz1!$D69-J69),"")</f>
        <v>124.42194895833381</v>
      </c>
    </row>
    <row r="70" spans="1:11" ht="15">
      <c r="A70" s="11">
        <v>8</v>
      </c>
      <c r="B70" s="44" t="s">
        <v>46</v>
      </c>
      <c r="C70" s="12" t="s">
        <v>9</v>
      </c>
      <c r="D70" s="13">
        <v>44938</v>
      </c>
      <c r="E70" s="15" t="s">
        <v>108</v>
      </c>
      <c r="F70" s="12" t="s">
        <v>26</v>
      </c>
      <c r="G70" s="12" t="s">
        <v>9</v>
      </c>
      <c r="H70" s="14" t="s">
        <v>27</v>
      </c>
      <c r="J70" s="3">
        <f ca="1" t="shared" si="1"/>
        <v>44812.578051041666</v>
      </c>
      <c r="K70" s="5">
        <f>_xlfn.IFERROR(IF(Arkusz1!$D70="","",Arkusz1!$D70-J70),"")</f>
        <v>125.42194895833381</v>
      </c>
    </row>
    <row r="71" spans="1:11" ht="15">
      <c r="A71" s="11">
        <v>9</v>
      </c>
      <c r="B71" s="44" t="s">
        <v>50</v>
      </c>
      <c r="C71" s="12" t="s">
        <v>9</v>
      </c>
      <c r="D71" s="13">
        <v>44938</v>
      </c>
      <c r="E71" s="15" t="s">
        <v>108</v>
      </c>
      <c r="F71" s="12" t="s">
        <v>52</v>
      </c>
      <c r="G71" s="12" t="s">
        <v>9</v>
      </c>
      <c r="H71" s="14" t="s">
        <v>71</v>
      </c>
      <c r="J71" s="3">
        <f ca="1" t="shared" si="1"/>
        <v>44812.578051041666</v>
      </c>
      <c r="K71" s="5">
        <f>_xlfn.IFERROR(IF(Arkusz1!$D71="","",Arkusz1!$D71-J71),"")</f>
        <v>125.42194895833381</v>
      </c>
    </row>
    <row r="72" spans="1:11" ht="15">
      <c r="A72" s="11">
        <v>10</v>
      </c>
      <c r="B72" s="44" t="s">
        <v>29</v>
      </c>
      <c r="C72" s="12" t="s">
        <v>9</v>
      </c>
      <c r="D72" s="13">
        <v>44957</v>
      </c>
      <c r="E72" s="15" t="s">
        <v>109</v>
      </c>
      <c r="F72" s="12" t="s">
        <v>67</v>
      </c>
      <c r="G72" s="12" t="s">
        <v>28</v>
      </c>
      <c r="H72" s="14" t="s">
        <v>45</v>
      </c>
      <c r="J72" s="3">
        <f ca="1" t="shared" si="1"/>
        <v>44812.578051041666</v>
      </c>
      <c r="K72" s="5">
        <f>_xlfn.IFERROR(IF(Arkusz1!$D72="","",Arkusz1!$D72-J72),"")</f>
        <v>144.42194895833381</v>
      </c>
    </row>
    <row r="73" spans="1:11" ht="15">
      <c r="A73" s="11">
        <v>11</v>
      </c>
      <c r="B73" s="44" t="s">
        <v>24</v>
      </c>
      <c r="C73" s="12" t="s">
        <v>9</v>
      </c>
      <c r="D73" s="13">
        <v>44964</v>
      </c>
      <c r="E73" s="15" t="s">
        <v>108</v>
      </c>
      <c r="F73" s="12" t="s">
        <v>28</v>
      </c>
      <c r="G73" s="12" t="s">
        <v>45</v>
      </c>
      <c r="H73" s="14" t="s">
        <v>33</v>
      </c>
      <c r="J73" s="3">
        <f ca="1" t="shared" si="1"/>
        <v>44812.578051041666</v>
      </c>
      <c r="K73" s="5">
        <f>_xlfn.IFERROR(IF(Arkusz1!$D73="","",Arkusz1!$D73-J73),"")</f>
        <v>151.42194895833381</v>
      </c>
    </row>
    <row r="74" spans="1:11" ht="15">
      <c r="A74" s="11">
        <v>12</v>
      </c>
      <c r="B74" s="44" t="s">
        <v>44</v>
      </c>
      <c r="C74" s="22" t="s">
        <v>57</v>
      </c>
      <c r="D74" s="21"/>
      <c r="E74" s="21"/>
      <c r="F74" s="22"/>
      <c r="G74" s="12" t="s">
        <v>67</v>
      </c>
      <c r="H74" s="14" t="s">
        <v>28</v>
      </c>
      <c r="J74" s="3">
        <f ca="1" t="shared" si="1"/>
        <v>44812.578051041666</v>
      </c>
      <c r="K74" s="5">
        <f>_xlfn.IFERROR(IF(Arkusz1!$D74="","",Arkusz1!$D74-J74),"")</f>
      </c>
    </row>
    <row r="75" spans="1:11" ht="15">
      <c r="A75" s="11">
        <v>13</v>
      </c>
      <c r="B75" s="44" t="s">
        <v>41</v>
      </c>
      <c r="C75" s="22" t="s">
        <v>76</v>
      </c>
      <c r="D75" s="21"/>
      <c r="E75" s="21"/>
      <c r="F75" s="22"/>
      <c r="G75" s="12" t="s">
        <v>9</v>
      </c>
      <c r="H75" s="14" t="s">
        <v>42</v>
      </c>
      <c r="J75" s="3">
        <f ca="1" t="shared" si="1"/>
        <v>44812.578051041666</v>
      </c>
      <c r="K75" s="5">
        <f>_xlfn.IFERROR(IF(Arkusz1!$D75="","",Arkusz1!$D75-J75),"")</f>
      </c>
    </row>
    <row r="76" spans="1:11" ht="15">
      <c r="A76" s="11">
        <v>14</v>
      </c>
      <c r="B76" s="44" t="s">
        <v>36</v>
      </c>
      <c r="C76" s="12" t="s">
        <v>9</v>
      </c>
      <c r="D76" s="13">
        <v>45090</v>
      </c>
      <c r="E76" s="15" t="s">
        <v>81</v>
      </c>
      <c r="F76" s="12" t="s">
        <v>9</v>
      </c>
      <c r="G76" s="12" t="s">
        <v>9</v>
      </c>
      <c r="H76" s="14" t="s">
        <v>9</v>
      </c>
      <c r="J76" s="3">
        <f ca="1" t="shared" si="1"/>
        <v>44812.578051041666</v>
      </c>
      <c r="K76" s="5">
        <f>_xlfn.IFERROR(IF(Arkusz1!$D76="","",Arkusz1!$D76-J76),"")</f>
        <v>277.4219489583338</v>
      </c>
    </row>
    <row r="77" spans="1:8" ht="15.75" thickBot="1">
      <c r="A77" s="23"/>
      <c r="B77" s="24"/>
      <c r="C77" s="42" t="s">
        <v>79</v>
      </c>
      <c r="D77" s="43"/>
      <c r="E77" s="43"/>
      <c r="F77" s="42"/>
      <c r="G77" s="42"/>
      <c r="H77" s="25"/>
    </row>
  </sheetData>
  <sheetProtection/>
  <conditionalFormatting sqref="A16:H39">
    <cfRule type="expression" priority="8" dxfId="37">
      <formula>$K16&lt;=7</formula>
    </cfRule>
    <cfRule type="expression" priority="9" dxfId="38">
      <formula>$K16&lt;=0</formula>
    </cfRule>
  </conditionalFormatting>
  <conditionalFormatting sqref="C6:C7">
    <cfRule type="expression" priority="7" dxfId="6" stopIfTrue="1">
      <formula>MOD(ROW(),2)=0</formula>
    </cfRule>
  </conditionalFormatting>
  <conditionalFormatting sqref="A42:H60">
    <cfRule type="expression" priority="4" dxfId="39">
      <formula>MOD(ROW(),2)=0</formula>
    </cfRule>
    <cfRule type="expression" priority="5" dxfId="37">
      <formula>$K42&lt;=7</formula>
    </cfRule>
    <cfRule type="expression" priority="6" dxfId="38">
      <formula>$K42&lt;=0</formula>
    </cfRule>
  </conditionalFormatting>
  <conditionalFormatting sqref="A63:H76">
    <cfRule type="expression" priority="1" dxfId="37">
      <formula>$K63&lt;=7</formula>
    </cfRule>
    <cfRule type="expression" priority="2" dxfId="38" stopIfTrue="1">
      <formula>$K63&lt;=0</formula>
    </cfRule>
    <cfRule type="expression" priority="3" dxfId="40" stopIfTrue="1">
      <formula>MOD(ROW(),2)=0</formula>
    </cfRule>
  </conditionalFormatting>
  <hyperlinks>
    <hyperlink ref="C8" location="Arkusz1!A62" display="LICEALIADA (17 - 19 LAT)"/>
    <hyperlink ref="C7" location="Arkusz1!A41" display="IGRZYSKA MŁODZIEŻY SZKOLNEJ (14 - 16 LAT)"/>
    <hyperlink ref="C6" location="Arkusz1!A13" display="IGRZYSKA DZIECI (7 - 13 LAT)"/>
    <hyperlink ref="C9:F9" r:id="rId1" display="Informacje dot. poszczególnych konkurencji »"/>
    <hyperlink ref="C5" r:id="rId2" display="Obowiązuje System Rejestracji Szkół na str. www.srs.szs.pl"/>
  </hyperlinks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5"/>
  <drawing r:id="rId4"/>
  <tableParts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Krzysiek</dc:creator>
  <cp:keywords/>
  <dc:description/>
  <cp:lastModifiedBy>Krzysiek</cp:lastModifiedBy>
  <cp:lastPrinted>2022-09-08T11:52:32Z</cp:lastPrinted>
  <dcterms:created xsi:type="dcterms:W3CDTF">2022-09-08T06:01:46Z</dcterms:created>
  <dcterms:modified xsi:type="dcterms:W3CDTF">2022-09-08T11:55:21Z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